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8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<sst xmlns="http://schemas.openxmlformats.org/spreadsheetml/2006/main" count="16" uniqueCount="16">
  <si>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Stock Symbol</t>
  </si>
  <si>
    <t>$/shr now</t>
  </si>
  <si>
    <t># of shares</t>
  </si>
  <si>
    <t>$/shr bought</t>
  </si>
  <si>
    <t>Gain/loss/shr</t>
  </si>
  <si>
    <t>When Bought</t>
  </si>
  <si>
    <t>$ total bought</t>
  </si>
  <si>
    <t>$ Total now</t>
  </si>
  <si>
    <t>Gain/lossTotal</t>
  </si>
  <si>
    <t>COST</t>
  </si>
  <si>
    <t>F</t>
  </si>
  <si>
    <t>JNJ</t>
  </si>
  <si>
    <t>MSFT</t>
  </si>
  <si>
    <t>NSRGY</t>
  </si>
  <si>
    <t>Totals=&gt;</t>
  </si>
  <si>
    <t>20% Project-Prof. J. Heil, CSUSM, class EDSS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</si>
</sst>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\,\ yyyy"/>
    <numFmt numFmtId="166" formatCode="[$-409]mmmm\ d\,\ yy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14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14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8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38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2" borderId="0" xfId="0" applyNumberFormat="1" applyFill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9" xfId="20" applyBorder="1" applyAlignment="1">
      <alignment/>
    </xf>
    <xf numFmtId="0" fontId="4" fillId="0" borderId="10" xfId="20" applyBorder="1" applyAlignment="1">
      <alignment/>
    </xf>
    <xf numFmtId="0" fontId="4" fillId="0" borderId="1" xfId="20" applyBorder="1" applyAlignment="1">
      <alignment/>
    </xf>
    <xf numFmtId="0" fontId="4" fillId="0" borderId="10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%"/>
    </sheetNames>
    <sheetDataSet>
      <sheetData sheetId="0">
        <row r="1">
          <cell r="B1">
            <v>111.66</v>
          </cell>
        </row>
        <row r="2">
          <cell r="B2">
            <v>15.45</v>
          </cell>
        </row>
        <row r="3">
          <cell r="B3">
            <v>97.44</v>
          </cell>
        </row>
        <row r="4">
          <cell r="B4">
            <v>40.3</v>
          </cell>
        </row>
        <row r="5">
          <cell r="B5">
            <v>74.88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COST&amp;ql=1" TargetMode="External" /><Relationship Id="rId2" Type="http://schemas.openxmlformats.org/officeDocument/2006/relationships/hyperlink" Target="http://finance.yahoo.com/q?s=F&amp;ql=0" TargetMode="External" /><Relationship Id="rId3" Type="http://schemas.openxmlformats.org/officeDocument/2006/relationships/hyperlink" Target="http://finance.yahoo.com/q?s=JNJ&amp;ql=0" TargetMode="External" /><Relationship Id="rId4" Type="http://schemas.openxmlformats.org/officeDocument/2006/relationships/hyperlink" Target="http://finance.yahoo.com/q?s=MSFT&amp;ql=0" TargetMode="External" /><Relationship Id="rId5" Type="http://schemas.openxmlformats.org/officeDocument/2006/relationships/hyperlink" Target="http://finance.yahoo.com/q?s=NSRGY&amp;ql=0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B6" sqref="B6"/>
    </sheetView>
  </sheetViews>
  <sheetFormatPr defaultColWidth="9.140625" defaultRowHeight="12.75"/>
  <cols>
    <col min="1" max="1" width="13.57421875" style="0" bestFit="1" customWidth="1"/>
    <col min="2" max="2" width="9.7109375" style="0" bestFit="1" customWidth="1"/>
    <col min="3" max="3" width="10.7109375" style="0" bestFit="1" customWidth="1"/>
    <col min="4" max="4" width="12.140625" style="0" bestFit="1" customWidth="1"/>
    <col min="5" max="5" width="12.57421875" style="0" bestFit="1" customWidth="1"/>
    <col min="6" max="6" width="14.00390625" style="0" bestFit="1" customWidth="1"/>
    <col min="7" max="7" width="13.57421875" style="0" bestFit="1" customWidth="1"/>
    <col min="8" max="8" width="11.57421875" style="0" bestFit="1" customWidth="1"/>
    <col min="9" max="9" width="14.00390625" style="0" bestFit="1" customWidth="1"/>
    <col min="16" max="16" width="13.421875" style="0" bestFit="1" customWidth="1"/>
  </cols>
  <sheetData>
    <row r="1" ht="18">
      <c r="E1" s="27" t="s">
        <v>15</v>
      </c>
    </row>
    <row r="2" ht="12.75">
      <c r="F2" s="25">
        <f ca="1">NOW()</f>
        <v>41728.88509444444</v>
      </c>
    </row>
    <row r="3" spans="1:9" ht="13.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3" t="s">
        <v>8</v>
      </c>
    </row>
    <row r="4" spans="1:9" ht="13.5" thickTop="1">
      <c r="A4" s="29" t="s">
        <v>9</v>
      </c>
      <c r="B4" s="22">
        <f>'[1]20%'!$B$1</f>
        <v>111.66</v>
      </c>
      <c r="C4" s="5">
        <v>15</v>
      </c>
      <c r="D4" s="6">
        <v>113</v>
      </c>
      <c r="E4" s="6">
        <f>B4-D4</f>
        <v>-1.3400000000000034</v>
      </c>
      <c r="F4" s="7">
        <v>41680</v>
      </c>
      <c r="G4" s="8">
        <f>C4*D4</f>
        <v>1695</v>
      </c>
      <c r="H4" s="8">
        <f>C4*B4</f>
        <v>1674.8999999999999</v>
      </c>
      <c r="I4" s="9">
        <f aca="true" t="shared" si="0" ref="I4:I9">H4-G4</f>
        <v>-20.100000000000136</v>
      </c>
    </row>
    <row r="5" spans="1:9" ht="12.75">
      <c r="A5" s="30" t="s">
        <v>10</v>
      </c>
      <c r="B5" s="23">
        <f>'[1]20%'!$B$2</f>
        <v>15.45</v>
      </c>
      <c r="C5" s="10">
        <v>100</v>
      </c>
      <c r="D5" s="11">
        <v>14.75</v>
      </c>
      <c r="E5" s="11">
        <f>B5-D5</f>
        <v>0.6999999999999993</v>
      </c>
      <c r="F5" s="12">
        <v>41680</v>
      </c>
      <c r="G5" s="13">
        <f>C5*D5</f>
        <v>1475</v>
      </c>
      <c r="H5" s="8">
        <f>C5*B5</f>
        <v>1545</v>
      </c>
      <c r="I5" s="14">
        <f t="shared" si="0"/>
        <v>70</v>
      </c>
    </row>
    <row r="6" spans="1:9" ht="12.75">
      <c r="A6" s="32" t="s">
        <v>11</v>
      </c>
      <c r="B6" s="23">
        <f>'[1]20%'!$B$3</f>
        <v>97.44</v>
      </c>
      <c r="C6" s="10">
        <v>15</v>
      </c>
      <c r="D6" s="11">
        <v>91.25</v>
      </c>
      <c r="E6" s="11">
        <f>B6-D6</f>
        <v>6.189999999999998</v>
      </c>
      <c r="F6" s="12">
        <v>41680</v>
      </c>
      <c r="G6" s="13">
        <f>C6*D6</f>
        <v>1368.75</v>
      </c>
      <c r="H6" s="8">
        <f>C6*B6</f>
        <v>1461.6</v>
      </c>
      <c r="I6" s="14">
        <f t="shared" si="0"/>
        <v>92.84999999999991</v>
      </c>
    </row>
    <row r="7" spans="1:9" ht="12.75">
      <c r="A7" s="30" t="s">
        <v>12</v>
      </c>
      <c r="B7" s="23">
        <f>'[1]20%'!$B$4</f>
        <v>40.3</v>
      </c>
      <c r="C7" s="10">
        <v>40</v>
      </c>
      <c r="D7" s="11">
        <v>36.75</v>
      </c>
      <c r="E7" s="11">
        <f>B7-D7</f>
        <v>3.549999999999997</v>
      </c>
      <c r="F7" s="12">
        <v>41680</v>
      </c>
      <c r="G7" s="13">
        <f>C7*D7</f>
        <v>1470</v>
      </c>
      <c r="H7" s="8">
        <f>C7*B7</f>
        <v>1612</v>
      </c>
      <c r="I7" s="14">
        <f t="shared" si="0"/>
        <v>142</v>
      </c>
    </row>
    <row r="8" spans="1:9" ht="13.5" thickBot="1">
      <c r="A8" s="31" t="s">
        <v>13</v>
      </c>
      <c r="B8" s="24">
        <f>'[1]20%'!$B$5</f>
        <v>74.88</v>
      </c>
      <c r="C8" s="15">
        <v>20</v>
      </c>
      <c r="D8" s="16">
        <v>75.25</v>
      </c>
      <c r="E8" s="16">
        <f>B8-D8</f>
        <v>-0.37000000000000455</v>
      </c>
      <c r="F8" s="17">
        <v>41680</v>
      </c>
      <c r="G8" s="18">
        <f>C8*D8</f>
        <v>1505</v>
      </c>
      <c r="H8" s="18">
        <f>C8*B8</f>
        <v>1497.6</v>
      </c>
      <c r="I8" s="19">
        <f t="shared" si="0"/>
        <v>-7.400000000000091</v>
      </c>
    </row>
    <row r="9" spans="1:9" ht="13.5" thickTop="1">
      <c r="A9" s="5"/>
      <c r="B9" s="5"/>
      <c r="C9" s="5"/>
      <c r="D9" s="5"/>
      <c r="E9" s="5"/>
      <c r="F9" s="20" t="s">
        <v>14</v>
      </c>
      <c r="G9" s="21">
        <f>SUM(G4:G8)</f>
        <v>7513.75</v>
      </c>
      <c r="H9" s="21">
        <f>SUM(H4:H8)</f>
        <v>7791.1</v>
      </c>
      <c r="I9" s="21">
        <f t="shared" si="0"/>
        <v>277.35000000000036</v>
      </c>
    </row>
    <row r="10" ht="12.75">
      <c r="P10" s="26"/>
    </row>
    <row r="11" ht="12.75">
      <c r="G11" s="28"/>
    </row>
  </sheetData>
  <hyperlinks>
    <hyperlink ref="A4" r:id="rId1" display="COST"/>
    <hyperlink ref="A5" r:id="rId2" display="F"/>
    <hyperlink ref="A6" r:id="rId3" display="JNJ"/>
    <hyperlink ref="A7" r:id="rId4" display="MSFT"/>
    <hyperlink ref="A8" r:id="rId5" display="NSRGY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adamsvictor@hotmail.com</dc:creator>
  <cp:keywords/>
  <dc:description/>
  <cp:lastModifiedBy>adamsvictor@hotmail.com</cp:lastModifiedBy>
  <dcterms:created xsi:type="dcterms:W3CDTF">2014-03-02T17:13:41Z</dcterms:created>
  <dcterms:modified xsi:type="dcterms:W3CDTF">2014-03-31T04:14:38Z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